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<sst xmlns="http://schemas.openxmlformats.org/spreadsheetml/2006/main" count="79" uniqueCount="66">
  <si>
    <t>MESAČNÁ EVIDENCIA HRÁČOV</t>
  </si>
  <si>
    <t>DZ</t>
  </si>
  <si>
    <t>TJ</t>
  </si>
  <si>
    <t>TH</t>
  </si>
  <si>
    <t>MZ</t>
  </si>
  <si>
    <t>ČZ</t>
  </si>
  <si>
    <t>Rz</t>
  </si>
  <si>
    <t>HZ</t>
  </si>
  <si>
    <t>Družstvo:</t>
  </si>
  <si>
    <t>Ročník:</t>
  </si>
  <si>
    <t>KD</t>
  </si>
  <si>
    <t>Poč.z 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</si>
  <si>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</si>
  <si>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</si>
  <si>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</si>
  <si>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</si>
  <si>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</si>
  <si>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</si>
  <si>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</si>
  <si>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</si>
  <si>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</si>
  <si>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</si>
  <si>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</si>
  <si>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</si>
  <si>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</si>
  <si>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</si>
  <si>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</si>
  <si>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</si>
  <si>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</si>
  <si>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</si>
  <si>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</si>
  <si>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26.</t>
  </si>
  <si>
    <t>29.</t>
  </si>
  <si>
    <t>30.</t>
  </si>
  <si>
    <t>31.</t>
  </si>
  <si>
    <t>P/Tz</t>
  </si>
  <si>
    <t>27.</t>
  </si>
  <si>
    <t>28.</t>
  </si>
  <si>
    <t>G</t>
  </si>
  <si>
    <t>MFK RK U16</t>
  </si>
  <si>
    <t>Čieško Jakub</t>
  </si>
  <si>
    <t>Pšenčík Filip</t>
  </si>
  <si>
    <t>Kubík Tomáš</t>
  </si>
  <si>
    <t>Veselovský Dominik</t>
  </si>
  <si>
    <t>Maslo Samuel</t>
  </si>
  <si>
    <t>Varga Samuel</t>
  </si>
  <si>
    <t>Matoš Adam</t>
  </si>
  <si>
    <t>Rumanský Patrik</t>
  </si>
  <si>
    <t>Mastiš Filip</t>
  </si>
  <si>
    <t>Kiebel Vlado</t>
  </si>
  <si>
    <t>Sivoň Adrián</t>
  </si>
  <si>
    <t>Selecký Alex</t>
  </si>
  <si>
    <t>Fabian Marko</t>
  </si>
  <si>
    <t>Čilík Nikolas</t>
  </si>
  <si>
    <t>Pekár Daniel</t>
  </si>
  <si>
    <t>Rakyta Jakub</t>
  </si>
  <si>
    <t>Kušnír Martin</t>
  </si>
  <si>
    <t>Zápasy:</t>
  </si>
  <si>
    <t>TJ%</t>
  </si>
  <si>
    <t>MFK Ružomberok - FK Poprad   4:0  góly: Gabriš 2, Rigo, Veselovský</t>
  </si>
  <si>
    <t>MFK Ružomberok - Sparta Praha  2:4  góly: Matoš, Veselovský</t>
  </si>
  <si>
    <t>MFK Ružomberok - Slavia Praha   0:5</t>
  </si>
  <si>
    <t>MFK Ružomberok - Baník Ostrava  3:5   góly: Gabriš 2, Veselovský</t>
  </si>
  <si>
    <t>MFK Ružomberok - Zemplín Michalovce 3:0   góly: Maslo, Mastiš 2</t>
  </si>
  <si>
    <t>Gabriš Tobias</t>
  </si>
  <si>
    <t>Mesiac: JÚN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</si>
</sst>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43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7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7"/>
      <color theme="1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double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n"/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n"/>
      <right style="thin"/>
      <top style="double"/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double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0" xfId="0" applyFont="1" applyAlignment="1">
      <alignment/>
    </xf>
    <xf numFmtId="0" fontId="0" fillId="0" borderId="17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left"/>
    </xf>
    <xf numFmtId="0" fontId="5" fillId="0" borderId="32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" fillId="0" borderId="15" xfId="0" applyFont="1" applyBorder="1" applyAlignment="1">
      <alignment vertical="center" textRotation="90"/>
    </xf>
    <xf numFmtId="49" fontId="0" fillId="0" borderId="11" xfId="0" applyNumberFormat="1" applyFont="1" applyFill="1" applyBorder="1" applyAlignment="1">
      <alignment horizontal="left" vertical="center"/>
    </xf>
    <xf numFmtId="0" fontId="5" fillId="33" borderId="36" xfId="0" applyFont="1" applyFill="1" applyBorder="1" applyAlignment="1">
      <alignment vertical="center" textRotation="90"/>
    </xf>
    <xf numFmtId="1" fontId="0" fillId="33" borderId="11" xfId="0" applyNumberFormat="1" applyFill="1" applyBorder="1" applyAlignment="1">
      <alignment vertical="center"/>
    </xf>
    <xf numFmtId="0" fontId="6" fillId="33" borderId="11" xfId="0" applyFont="1" applyFill="1" applyBorder="1" applyAlignment="1">
      <alignment horizontal="center"/>
    </xf>
    <xf numFmtId="49" fontId="0" fillId="33" borderId="11" xfId="0" applyNumberFormat="1" applyFont="1" applyFill="1" applyBorder="1" applyAlignment="1">
      <alignment horizontal="left" vertical="center"/>
    </xf>
    <xf numFmtId="49" fontId="5" fillId="0" borderId="15" xfId="0" applyNumberFormat="1" applyFont="1" applyBorder="1" applyAlignment="1">
      <alignment vertical="center" textRotation="90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1" fontId="0" fillId="34" borderId="37" xfId="0" applyNumberFormat="1" applyFill="1" applyBorder="1" applyAlignment="1">
      <alignment vertical="center"/>
    </xf>
    <xf numFmtId="1" fontId="0" fillId="35" borderId="11" xfId="0" applyNumberFormat="1" applyFill="1" applyBorder="1" applyAlignment="1">
      <alignment vertical="center"/>
    </xf>
    <xf numFmtId="1" fontId="6" fillId="33" borderId="11" xfId="0" applyNumberFormat="1" applyFont="1" applyFill="1" applyBorder="1" applyAlignment="1">
      <alignment horizontal="center"/>
    </xf>
    <xf numFmtId="1" fontId="6" fillId="33" borderId="21" xfId="0" applyNumberFormat="1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0" fillId="0" borderId="0" xfId="0" applyAlignment="1">
      <alignment/>
    </xf>
    <xf numFmtId="1" fontId="0" fillId="36" borderId="11" xfId="0" applyNumberFormat="1" applyFill="1" applyBorder="1" applyAlignment="1">
      <alignment vertical="center"/>
    </xf>
    <xf numFmtId="1" fontId="6" fillId="37" borderId="11" xfId="0" applyNumberFormat="1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33" borderId="11" xfId="0" applyFill="1" applyBorder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2"/>
  <sheetViews>
    <sheetView tabSelected="1" zoomScalePageLayoutView="0" workbookViewId="0" topLeftCell="A1">
      <selection activeCell="AK24" sqref="AK24"/>
    </sheetView>
  </sheetViews>
  <sheetFormatPr defaultColWidth="9.00390625" defaultRowHeight="12.75"/>
  <cols>
    <col min="1" max="1" width="3.00390625" style="0" customWidth="1"/>
    <col min="2" max="2" width="20.75390625" style="0" customWidth="1"/>
    <col min="3" max="4" width="2.875" style="0" customWidth="1"/>
    <col min="5" max="5" width="3.125" style="0" customWidth="1"/>
    <col min="6" max="11" width="2.875" style="0" customWidth="1"/>
    <col min="12" max="12" width="3.125" style="0" customWidth="1"/>
    <col min="13" max="13" width="3.25390625" style="0" customWidth="1"/>
    <col min="14" max="14" width="2.875" style="0" customWidth="1"/>
    <col min="15" max="15" width="3.125" style="0" customWidth="1"/>
    <col min="16" max="17" width="2.875" style="0" customWidth="1"/>
    <col min="18" max="19" width="3.25390625" style="0" customWidth="1"/>
    <col min="20" max="20" width="3.125" style="0" customWidth="1"/>
    <col min="21" max="21" width="2.875" style="0" customWidth="1"/>
    <col min="22" max="22" width="3.00390625" style="0" customWidth="1"/>
    <col min="23" max="23" width="3.375" style="0" customWidth="1"/>
    <col min="24" max="24" width="2.875" style="0" customWidth="1"/>
    <col min="25" max="25" width="4.25390625" style="0" customWidth="1"/>
    <col min="26" max="26" width="3.375" style="0" customWidth="1"/>
    <col min="27" max="27" width="3.25390625" style="0" customWidth="1"/>
    <col min="28" max="29" width="2.875" style="0" customWidth="1"/>
    <col min="30" max="30" width="3.125" style="0" customWidth="1"/>
    <col min="31" max="35" width="2.875" style="0" customWidth="1"/>
    <col min="36" max="36" width="3.125" style="0" customWidth="1"/>
    <col min="37" max="37" width="5.125" style="0" customWidth="1"/>
    <col min="38" max="38" width="4.00390625" style="0" customWidth="1"/>
    <col min="39" max="39" width="4.50390625" style="0" customWidth="1"/>
    <col min="40" max="40" width="4.125" style="0" customWidth="1"/>
    <col min="41" max="42" width="5.125" style="0" customWidth="1"/>
    <col min="43" max="43" width="5.625" style="0" customWidth="1"/>
    <col min="44" max="44" width="4.50390625" style="0" customWidth="1"/>
  </cols>
  <sheetData>
    <row r="1" spans="16:28" ht="16.5" customHeight="1">
      <c r="P1" s="2" t="s">
        <v>0</v>
      </c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3"/>
    </row>
    <row r="2" spans="2:41" ht="16.5" customHeight="1">
      <c r="B2" t="s">
        <v>8</v>
      </c>
      <c r="M2" s="1"/>
      <c r="N2" s="1"/>
      <c r="O2" s="1"/>
      <c r="P2" s="2"/>
      <c r="Q2" s="2"/>
      <c r="R2" s="2"/>
      <c r="S2" s="2"/>
      <c r="T2" s="3" t="s">
        <v>65</v>
      </c>
      <c r="U2" s="11"/>
      <c r="W2" s="3"/>
      <c r="X2" s="2"/>
      <c r="Y2" s="2"/>
      <c r="Z2" s="2"/>
      <c r="AA2" s="3"/>
      <c r="AB2" s="3"/>
      <c r="AC2" s="3"/>
      <c r="AM2" t="s">
        <v>9</v>
      </c>
      <c r="AO2">
        <v>2018</v>
      </c>
    </row>
    <row r="3" ht="12.75" hidden="1">
      <c r="A3" t="s">
        <v>8</v>
      </c>
    </row>
    <row r="4" ht="1.5" customHeight="1" thickBot="1"/>
    <row r="5" ht="13.5" hidden="1" thickBot="1"/>
    <row r="6" spans="1:44" ht="31.5" customHeight="1" thickBot="1" thickTop="1">
      <c r="A6" s="34"/>
      <c r="B6" s="30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42"/>
      <c r="AD6" s="36"/>
      <c r="AE6" s="36"/>
      <c r="AF6" s="36"/>
      <c r="AG6" s="36"/>
      <c r="AH6" s="8" t="s">
        <v>10</v>
      </c>
      <c r="AI6" s="9" t="s">
        <v>1</v>
      </c>
      <c r="AJ6" s="9" t="s">
        <v>2</v>
      </c>
      <c r="AK6" s="9" t="s">
        <v>3</v>
      </c>
      <c r="AL6" s="58" t="s">
        <v>11</v>
      </c>
      <c r="AM6" s="59"/>
      <c r="AN6" s="9" t="s">
        <v>5</v>
      </c>
      <c r="AO6" s="9" t="s">
        <v>38</v>
      </c>
      <c r="AP6" s="9" t="s">
        <v>58</v>
      </c>
      <c r="AQ6" s="9" t="s">
        <v>7</v>
      </c>
      <c r="AR6" s="15" t="s">
        <v>6</v>
      </c>
    </row>
    <row r="7" spans="1:44" ht="12" customHeight="1" thickBot="1" thickTop="1">
      <c r="A7" s="60" t="s">
        <v>39</v>
      </c>
      <c r="B7" s="61"/>
      <c r="C7" s="16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  <c r="O7" s="16">
        <v>13</v>
      </c>
      <c r="P7" s="16">
        <v>14</v>
      </c>
      <c r="Q7" s="16">
        <v>15</v>
      </c>
      <c r="R7" s="16">
        <v>16</v>
      </c>
      <c r="S7" s="16">
        <v>17</v>
      </c>
      <c r="T7" s="16">
        <v>18</v>
      </c>
      <c r="U7" s="16">
        <v>19</v>
      </c>
      <c r="V7" s="16">
        <v>20</v>
      </c>
      <c r="W7" s="16">
        <v>21</v>
      </c>
      <c r="X7" s="16">
        <v>22</v>
      </c>
      <c r="Y7" s="16">
        <v>23</v>
      </c>
      <c r="Z7" s="16">
        <v>24</v>
      </c>
      <c r="AA7" s="16">
        <v>25</v>
      </c>
      <c r="AB7" s="16">
        <v>26</v>
      </c>
      <c r="AC7" s="16">
        <v>27</v>
      </c>
      <c r="AD7" s="16">
        <v>28</v>
      </c>
      <c r="AE7" s="16">
        <v>29</v>
      </c>
      <c r="AF7" s="16">
        <v>30</v>
      </c>
      <c r="AG7" s="16">
        <v>31</v>
      </c>
      <c r="AH7" s="8">
        <v>1</v>
      </c>
      <c r="AI7" s="9">
        <v>2</v>
      </c>
      <c r="AJ7" s="9">
        <v>3</v>
      </c>
      <c r="AK7" s="9">
        <v>4</v>
      </c>
      <c r="AL7" s="13" t="s">
        <v>35</v>
      </c>
      <c r="AM7" s="14" t="s">
        <v>4</v>
      </c>
      <c r="AN7" s="9">
        <v>6</v>
      </c>
      <c r="AO7" s="9">
        <v>7</v>
      </c>
      <c r="AP7" s="9">
        <v>8</v>
      </c>
      <c r="AQ7" s="12">
        <v>9</v>
      </c>
      <c r="AR7" s="10">
        <v>11</v>
      </c>
    </row>
    <row r="8" spans="1:44" ht="24.75" customHeight="1" thickTop="1">
      <c r="A8" s="35"/>
      <c r="B8" s="38"/>
      <c r="C8" s="38" t="s">
        <v>2</v>
      </c>
      <c r="D8" s="38" t="s">
        <v>4</v>
      </c>
      <c r="E8" s="38"/>
      <c r="F8" s="38" t="s">
        <v>2</v>
      </c>
      <c r="G8" s="38" t="s">
        <v>2</v>
      </c>
      <c r="H8" s="38" t="s">
        <v>2</v>
      </c>
      <c r="I8" s="38"/>
      <c r="J8" s="38" t="s">
        <v>2</v>
      </c>
      <c r="K8" s="38" t="s">
        <v>4</v>
      </c>
      <c r="L8" s="38"/>
      <c r="M8" s="38" t="s">
        <v>2</v>
      </c>
      <c r="N8" s="38" t="s">
        <v>2</v>
      </c>
      <c r="O8" s="38" t="s">
        <v>2</v>
      </c>
      <c r="P8" s="38"/>
      <c r="Q8" s="38" t="s">
        <v>2</v>
      </c>
      <c r="R8" s="38" t="s">
        <v>4</v>
      </c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49">
        <v>30</v>
      </c>
      <c r="AI8" s="50">
        <v>12</v>
      </c>
      <c r="AJ8" s="50">
        <v>9</v>
      </c>
      <c r="AK8" s="50">
        <v>720</v>
      </c>
      <c r="AL8" s="50"/>
      <c r="AM8" s="50">
        <v>3</v>
      </c>
      <c r="AN8" s="50">
        <v>240</v>
      </c>
      <c r="AO8" s="50"/>
      <c r="AP8" s="50"/>
      <c r="AQ8" s="55">
        <f aca="true" t="shared" si="0" ref="AQ8:AQ26">AK8+AN8</f>
        <v>960</v>
      </c>
      <c r="AR8" s="56">
        <v>150</v>
      </c>
    </row>
    <row r="9" spans="1:44" ht="12.75">
      <c r="A9" s="4" t="s">
        <v>12</v>
      </c>
      <c r="B9" s="37" t="s">
        <v>49</v>
      </c>
      <c r="C9" s="46">
        <v>80</v>
      </c>
      <c r="D9" s="52">
        <v>7</v>
      </c>
      <c r="E9" s="39"/>
      <c r="F9" s="46">
        <v>80</v>
      </c>
      <c r="G9" s="46">
        <v>80</v>
      </c>
      <c r="H9" s="46">
        <v>80</v>
      </c>
      <c r="I9" s="39"/>
      <c r="J9" s="46">
        <v>80</v>
      </c>
      <c r="K9" s="52">
        <v>5</v>
      </c>
      <c r="L9" s="39"/>
      <c r="M9" s="46">
        <v>80</v>
      </c>
      <c r="N9" s="46">
        <v>80</v>
      </c>
      <c r="O9" s="46">
        <v>80</v>
      </c>
      <c r="P9" s="39"/>
      <c r="Q9" s="46">
        <v>80</v>
      </c>
      <c r="R9" s="52">
        <v>17</v>
      </c>
      <c r="S9" s="39"/>
      <c r="T9" s="62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43">
        <v>30</v>
      </c>
      <c r="AI9" s="40">
        <v>12</v>
      </c>
      <c r="AJ9" s="40">
        <v>9</v>
      </c>
      <c r="AK9" s="53">
        <f>C9+F9+G9+H9+J9+M9+N9+O9+Q9</f>
        <v>720</v>
      </c>
      <c r="AL9" s="47"/>
      <c r="AM9" s="47">
        <v>4</v>
      </c>
      <c r="AN9" s="47">
        <f>D9+K9+R9</f>
        <v>29</v>
      </c>
      <c r="AO9" s="40"/>
      <c r="AP9" s="40">
        <f>100*AK9/AK8</f>
        <v>100</v>
      </c>
      <c r="AQ9" s="48">
        <f t="shared" si="0"/>
        <v>749</v>
      </c>
      <c r="AR9" s="57">
        <v>150</v>
      </c>
    </row>
    <row r="10" spans="1:44" ht="12.75">
      <c r="A10" s="4" t="s">
        <v>13</v>
      </c>
      <c r="B10" s="37" t="s">
        <v>50</v>
      </c>
      <c r="C10" s="46">
        <v>80</v>
      </c>
      <c r="D10" s="52">
        <v>80</v>
      </c>
      <c r="E10" s="39"/>
      <c r="F10" s="46">
        <v>80</v>
      </c>
      <c r="G10" s="46">
        <v>80</v>
      </c>
      <c r="H10" s="46">
        <v>80</v>
      </c>
      <c r="I10" s="39"/>
      <c r="J10" s="46">
        <v>80</v>
      </c>
      <c r="K10" s="52">
        <v>80</v>
      </c>
      <c r="L10" s="39"/>
      <c r="M10" s="46">
        <v>80</v>
      </c>
      <c r="N10" s="46">
        <v>80</v>
      </c>
      <c r="O10" s="46">
        <v>80</v>
      </c>
      <c r="P10" s="39"/>
      <c r="Q10" s="46">
        <v>80</v>
      </c>
      <c r="R10" s="52">
        <v>63</v>
      </c>
      <c r="S10" s="39"/>
      <c r="T10" s="62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43">
        <v>30</v>
      </c>
      <c r="AI10" s="40">
        <v>12</v>
      </c>
      <c r="AJ10" s="40">
        <v>9</v>
      </c>
      <c r="AK10" s="53">
        <f>C10+F10+G10+H10+J10+M10+N10+O10+Q10</f>
        <v>720</v>
      </c>
      <c r="AL10" s="47"/>
      <c r="AM10" s="47">
        <v>4</v>
      </c>
      <c r="AN10" s="47">
        <f>D10+K10+R10</f>
        <v>223</v>
      </c>
      <c r="AO10" s="40"/>
      <c r="AP10" s="40">
        <f>100*AK10/AK8</f>
        <v>100</v>
      </c>
      <c r="AQ10" s="48">
        <f t="shared" si="0"/>
        <v>943</v>
      </c>
      <c r="AR10" s="57">
        <v>120</v>
      </c>
    </row>
    <row r="11" spans="1:44" ht="12.75">
      <c r="A11" s="4" t="s">
        <v>14</v>
      </c>
      <c r="B11" s="37" t="s">
        <v>40</v>
      </c>
      <c r="C11" s="46">
        <v>80</v>
      </c>
      <c r="D11" s="52">
        <v>80</v>
      </c>
      <c r="E11" s="39"/>
      <c r="F11" s="46">
        <v>80</v>
      </c>
      <c r="G11" s="46">
        <v>80</v>
      </c>
      <c r="H11" s="46">
        <v>80</v>
      </c>
      <c r="I11" s="39"/>
      <c r="J11" s="46">
        <v>80</v>
      </c>
      <c r="K11" s="52">
        <v>75</v>
      </c>
      <c r="L11" s="39"/>
      <c r="M11" s="46">
        <v>80</v>
      </c>
      <c r="N11" s="46">
        <v>80</v>
      </c>
      <c r="O11" s="46">
        <v>80</v>
      </c>
      <c r="P11" s="39"/>
      <c r="Q11" s="46">
        <v>80</v>
      </c>
      <c r="R11" s="52">
        <v>80</v>
      </c>
      <c r="S11" s="39"/>
      <c r="T11" s="62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43">
        <v>30</v>
      </c>
      <c r="AI11" s="40">
        <v>12</v>
      </c>
      <c r="AJ11" s="40">
        <v>9</v>
      </c>
      <c r="AK11" s="53">
        <f>C11+F11+G11+H11+J11+M11+N11+O11+Q11</f>
        <v>720</v>
      </c>
      <c r="AL11" s="47"/>
      <c r="AM11" s="47">
        <v>4</v>
      </c>
      <c r="AN11" s="47">
        <f>D11+K11+R11</f>
        <v>235</v>
      </c>
      <c r="AO11" s="40"/>
      <c r="AP11" s="40">
        <f>100*AK11/AK8</f>
        <v>100</v>
      </c>
      <c r="AQ11" s="48">
        <f t="shared" si="0"/>
        <v>955</v>
      </c>
      <c r="AR11" s="57">
        <v>150</v>
      </c>
    </row>
    <row r="12" spans="1:44" ht="12.75">
      <c r="A12" s="4" t="s">
        <v>15</v>
      </c>
      <c r="B12" s="37" t="s">
        <v>41</v>
      </c>
      <c r="C12" s="46">
        <v>80</v>
      </c>
      <c r="D12" s="52">
        <v>7</v>
      </c>
      <c r="E12" s="39"/>
      <c r="F12" s="46">
        <v>80</v>
      </c>
      <c r="G12" s="46">
        <v>80</v>
      </c>
      <c r="H12" s="46">
        <v>80</v>
      </c>
      <c r="I12" s="39"/>
      <c r="J12" s="46">
        <v>80</v>
      </c>
      <c r="K12" s="52">
        <v>10</v>
      </c>
      <c r="L12" s="39"/>
      <c r="M12" s="46">
        <v>80</v>
      </c>
      <c r="N12" s="46">
        <v>80</v>
      </c>
      <c r="O12" s="46">
        <v>80</v>
      </c>
      <c r="P12" s="39"/>
      <c r="Q12" s="46">
        <v>80</v>
      </c>
      <c r="R12" s="52">
        <v>80</v>
      </c>
      <c r="S12" s="39"/>
      <c r="T12" s="62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43">
        <v>30</v>
      </c>
      <c r="AI12" s="40">
        <v>12</v>
      </c>
      <c r="AJ12" s="40">
        <v>9</v>
      </c>
      <c r="AK12" s="53">
        <f>C12+F12+G12+H12+J12+M12+N12+O12+Q12</f>
        <v>720</v>
      </c>
      <c r="AL12" s="47"/>
      <c r="AM12" s="47">
        <v>4</v>
      </c>
      <c r="AN12" s="47">
        <f>D12+K12+R12</f>
        <v>97</v>
      </c>
      <c r="AO12" s="40"/>
      <c r="AP12" s="40">
        <f>100*AK12/AK8</f>
        <v>100</v>
      </c>
      <c r="AQ12" s="48">
        <f t="shared" si="0"/>
        <v>817</v>
      </c>
      <c r="AR12" s="57">
        <v>120</v>
      </c>
    </row>
    <row r="13" spans="1:45" ht="12.75">
      <c r="A13" s="4" t="s">
        <v>16</v>
      </c>
      <c r="B13" s="37" t="s">
        <v>51</v>
      </c>
      <c r="C13" s="46"/>
      <c r="D13" s="52"/>
      <c r="E13" s="39"/>
      <c r="F13" s="46">
        <v>80</v>
      </c>
      <c r="G13" s="46">
        <v>80</v>
      </c>
      <c r="H13" s="46">
        <v>80</v>
      </c>
      <c r="I13" s="39"/>
      <c r="J13" s="46">
        <v>80</v>
      </c>
      <c r="K13" s="52">
        <v>80</v>
      </c>
      <c r="L13" s="39"/>
      <c r="M13" s="46">
        <v>80</v>
      </c>
      <c r="N13" s="46">
        <v>80</v>
      </c>
      <c r="O13" s="46">
        <v>80</v>
      </c>
      <c r="P13" s="39"/>
      <c r="Q13" s="46">
        <v>80</v>
      </c>
      <c r="R13" s="52">
        <v>80</v>
      </c>
      <c r="S13" s="39"/>
      <c r="T13" s="62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43">
        <v>30</v>
      </c>
      <c r="AI13" s="40">
        <v>10</v>
      </c>
      <c r="AJ13" s="40">
        <v>8</v>
      </c>
      <c r="AK13" s="47">
        <f>C13+F13+G13+H13+J13+M13+N13+O13+Q13</f>
        <v>640</v>
      </c>
      <c r="AL13" s="47"/>
      <c r="AM13" s="47">
        <v>4</v>
      </c>
      <c r="AN13" s="47">
        <f>D13+K13+R13</f>
        <v>160</v>
      </c>
      <c r="AO13" s="40"/>
      <c r="AP13" s="40">
        <f>100*AK13/AK8</f>
        <v>88.88888888888889</v>
      </c>
      <c r="AQ13" s="48">
        <f t="shared" si="0"/>
        <v>800</v>
      </c>
      <c r="AR13" s="57">
        <v>150</v>
      </c>
      <c r="AS13" s="48"/>
    </row>
    <row r="14" spans="1:44" ht="12.75">
      <c r="A14" s="4" t="s">
        <v>17</v>
      </c>
      <c r="B14" s="37" t="s">
        <v>42</v>
      </c>
      <c r="C14" s="46">
        <v>80</v>
      </c>
      <c r="D14" s="52">
        <v>73</v>
      </c>
      <c r="E14" s="39"/>
      <c r="F14" s="46">
        <v>80</v>
      </c>
      <c r="G14" s="46">
        <v>80</v>
      </c>
      <c r="H14" s="46">
        <v>80</v>
      </c>
      <c r="I14" s="39"/>
      <c r="J14" s="46">
        <v>80</v>
      </c>
      <c r="K14" s="52">
        <v>49</v>
      </c>
      <c r="L14" s="39"/>
      <c r="M14" s="46"/>
      <c r="N14" s="46"/>
      <c r="O14" s="46"/>
      <c r="P14" s="39"/>
      <c r="Q14" s="46"/>
      <c r="R14" s="52"/>
      <c r="S14" s="39"/>
      <c r="T14" s="62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43">
        <v>30</v>
      </c>
      <c r="AI14" s="40">
        <v>7</v>
      </c>
      <c r="AJ14" s="40">
        <v>5</v>
      </c>
      <c r="AK14" s="47">
        <f>C14+F14+G14+H14+J14+M14+N14+O14+Q14</f>
        <v>400</v>
      </c>
      <c r="AL14" s="47"/>
      <c r="AM14" s="47">
        <v>4</v>
      </c>
      <c r="AN14" s="47">
        <f>D14+K14+R14</f>
        <v>122</v>
      </c>
      <c r="AO14" s="40"/>
      <c r="AP14" s="40">
        <f>100*AK14/AK8</f>
        <v>55.55555555555556</v>
      </c>
      <c r="AQ14" s="48">
        <f t="shared" si="0"/>
        <v>522</v>
      </c>
      <c r="AR14" s="57">
        <v>120</v>
      </c>
    </row>
    <row r="15" spans="1:44" ht="12.75">
      <c r="A15" s="4" t="s">
        <v>18</v>
      </c>
      <c r="B15" s="37" t="s">
        <v>43</v>
      </c>
      <c r="C15" s="46">
        <v>80</v>
      </c>
      <c r="D15" s="52">
        <v>73</v>
      </c>
      <c r="E15" s="39"/>
      <c r="F15" s="46">
        <v>80</v>
      </c>
      <c r="G15" s="46">
        <v>80</v>
      </c>
      <c r="H15" s="46">
        <v>80</v>
      </c>
      <c r="I15" s="39"/>
      <c r="J15" s="46">
        <v>80</v>
      </c>
      <c r="K15" s="52">
        <v>80</v>
      </c>
      <c r="L15" s="39"/>
      <c r="M15" s="46">
        <v>80</v>
      </c>
      <c r="N15" s="46">
        <v>80</v>
      </c>
      <c r="O15" s="46">
        <v>80</v>
      </c>
      <c r="P15" s="39"/>
      <c r="Q15" s="46">
        <v>80</v>
      </c>
      <c r="R15" s="52">
        <v>80</v>
      </c>
      <c r="S15" s="39"/>
      <c r="T15" s="62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43">
        <v>30</v>
      </c>
      <c r="AI15" s="40">
        <v>12</v>
      </c>
      <c r="AJ15" s="40">
        <v>9</v>
      </c>
      <c r="AK15" s="53">
        <f>C15+F15+G15+H15+J15+M15+N15+O15+Q15</f>
        <v>720</v>
      </c>
      <c r="AL15" s="47"/>
      <c r="AM15" s="47">
        <v>4</v>
      </c>
      <c r="AN15" s="47">
        <f>D15+K15+R15</f>
        <v>233</v>
      </c>
      <c r="AO15" s="40"/>
      <c r="AP15" s="40">
        <f>100*AK15/AK8</f>
        <v>100</v>
      </c>
      <c r="AQ15" s="48">
        <f t="shared" si="0"/>
        <v>953</v>
      </c>
      <c r="AR15" s="57">
        <v>150</v>
      </c>
    </row>
    <row r="16" spans="1:44" ht="12.75">
      <c r="A16" s="4" t="s">
        <v>19</v>
      </c>
      <c r="B16" s="37" t="s">
        <v>44</v>
      </c>
      <c r="C16" s="46">
        <v>80</v>
      </c>
      <c r="D16" s="52">
        <v>80</v>
      </c>
      <c r="E16" s="39"/>
      <c r="F16" s="46">
        <v>80</v>
      </c>
      <c r="G16" s="46"/>
      <c r="H16" s="46"/>
      <c r="I16" s="39"/>
      <c r="J16" s="46">
        <v>80</v>
      </c>
      <c r="K16" s="52">
        <v>80</v>
      </c>
      <c r="L16" s="39"/>
      <c r="M16" s="46">
        <v>80</v>
      </c>
      <c r="N16" s="46">
        <v>80</v>
      </c>
      <c r="O16" s="46">
        <v>80</v>
      </c>
      <c r="P16" s="39"/>
      <c r="Q16" s="46">
        <v>80</v>
      </c>
      <c r="R16" s="52">
        <v>0</v>
      </c>
      <c r="S16" s="39"/>
      <c r="T16" s="62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43">
        <v>30</v>
      </c>
      <c r="AI16" s="40">
        <v>10</v>
      </c>
      <c r="AJ16" s="40">
        <v>7</v>
      </c>
      <c r="AK16" s="47">
        <f>C16+F16+G16+H16+J16+M16+N16+O16+Q16</f>
        <v>560</v>
      </c>
      <c r="AL16" s="47"/>
      <c r="AM16" s="47">
        <v>4</v>
      </c>
      <c r="AN16" s="47">
        <f>D16+K16+R16</f>
        <v>160</v>
      </c>
      <c r="AO16" s="40"/>
      <c r="AP16" s="40">
        <f>100*AK16/AK8</f>
        <v>77.77777777777777</v>
      </c>
      <c r="AQ16" s="48">
        <f t="shared" si="0"/>
        <v>720</v>
      </c>
      <c r="AR16" s="57">
        <v>150</v>
      </c>
    </row>
    <row r="17" spans="1:44" ht="12.75">
      <c r="A17" s="4" t="s">
        <v>20</v>
      </c>
      <c r="B17" s="37" t="s">
        <v>45</v>
      </c>
      <c r="C17" s="46">
        <v>80</v>
      </c>
      <c r="D17" s="52">
        <v>80</v>
      </c>
      <c r="E17" s="39"/>
      <c r="F17" s="46">
        <v>80</v>
      </c>
      <c r="G17" s="46">
        <v>80</v>
      </c>
      <c r="H17" s="46">
        <v>80</v>
      </c>
      <c r="I17" s="39"/>
      <c r="J17" s="46">
        <v>80</v>
      </c>
      <c r="K17" s="52">
        <v>80</v>
      </c>
      <c r="L17" s="39"/>
      <c r="M17" s="46">
        <v>80</v>
      </c>
      <c r="N17" s="46">
        <v>80</v>
      </c>
      <c r="O17" s="46">
        <v>80</v>
      </c>
      <c r="P17" s="39"/>
      <c r="Q17" s="46">
        <v>80</v>
      </c>
      <c r="R17" s="52">
        <v>80</v>
      </c>
      <c r="S17" s="39"/>
      <c r="T17" s="62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43">
        <v>30</v>
      </c>
      <c r="AI17" s="40">
        <v>12</v>
      </c>
      <c r="AJ17" s="40">
        <v>9</v>
      </c>
      <c r="AK17" s="53">
        <f>C17+F17+G17+H17+J17+M17+N17+O17+Q17</f>
        <v>720</v>
      </c>
      <c r="AL17" s="47"/>
      <c r="AM17" s="47">
        <v>4</v>
      </c>
      <c r="AN17" s="47">
        <f>D17+K17+R17</f>
        <v>240</v>
      </c>
      <c r="AO17" s="40"/>
      <c r="AP17" s="40">
        <f>100*AK17/AK8</f>
        <v>100</v>
      </c>
      <c r="AQ17" s="48">
        <f t="shared" si="0"/>
        <v>960</v>
      </c>
      <c r="AR17" s="57">
        <v>150</v>
      </c>
    </row>
    <row r="18" spans="1:44" ht="12.75">
      <c r="A18" s="4" t="s">
        <v>21</v>
      </c>
      <c r="B18" s="37" t="s">
        <v>64</v>
      </c>
      <c r="C18" s="46">
        <v>80</v>
      </c>
      <c r="D18" s="52">
        <v>25</v>
      </c>
      <c r="E18" s="39"/>
      <c r="F18" s="46">
        <v>80</v>
      </c>
      <c r="G18" s="46">
        <v>80</v>
      </c>
      <c r="H18" s="46">
        <v>80</v>
      </c>
      <c r="I18" s="39"/>
      <c r="J18" s="46">
        <v>80</v>
      </c>
      <c r="K18" s="52"/>
      <c r="L18" s="39"/>
      <c r="M18" s="46"/>
      <c r="N18" s="46"/>
      <c r="O18" s="46"/>
      <c r="P18" s="39"/>
      <c r="Q18" s="46"/>
      <c r="R18" s="52"/>
      <c r="S18" s="39"/>
      <c r="T18" s="62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43">
        <v>30</v>
      </c>
      <c r="AI18" s="40">
        <v>6</v>
      </c>
      <c r="AJ18" s="40">
        <v>5</v>
      </c>
      <c r="AK18" s="47">
        <f>C18+F18+G18+H18+J18+M18+N18+O18+Q18</f>
        <v>400</v>
      </c>
      <c r="AL18" s="47"/>
      <c r="AM18" s="47">
        <v>4</v>
      </c>
      <c r="AN18" s="47">
        <f>D18+K18+R18</f>
        <v>25</v>
      </c>
      <c r="AO18" s="40"/>
      <c r="AP18" s="40">
        <f>100*AK18/AK8</f>
        <v>55.55555555555556</v>
      </c>
      <c r="AQ18" s="48">
        <f t="shared" si="0"/>
        <v>425</v>
      </c>
      <c r="AR18" s="57">
        <v>150</v>
      </c>
    </row>
    <row r="19" spans="1:44" ht="12.75">
      <c r="A19" s="4" t="s">
        <v>22</v>
      </c>
      <c r="B19" s="37" t="s">
        <v>46</v>
      </c>
      <c r="C19" s="46"/>
      <c r="D19" s="52"/>
      <c r="E19" s="39"/>
      <c r="F19" s="46"/>
      <c r="G19" s="46"/>
      <c r="H19" s="46"/>
      <c r="I19" s="39"/>
      <c r="J19" s="46"/>
      <c r="K19" s="52"/>
      <c r="L19" s="39"/>
      <c r="M19" s="46"/>
      <c r="N19" s="46"/>
      <c r="O19" s="46"/>
      <c r="P19" s="39"/>
      <c r="Q19" s="46"/>
      <c r="R19" s="52"/>
      <c r="S19" s="39"/>
      <c r="T19" s="62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43">
        <v>30</v>
      </c>
      <c r="AI19" s="40"/>
      <c r="AJ19" s="40"/>
      <c r="AK19" s="47">
        <f>C19+F19+G19+H19+J19+M19+N19+O19+Q19</f>
        <v>0</v>
      </c>
      <c r="AL19" s="47"/>
      <c r="AM19" s="47">
        <v>4</v>
      </c>
      <c r="AN19" s="47">
        <f>D19+K19+R19</f>
        <v>0</v>
      </c>
      <c r="AO19" s="40"/>
      <c r="AP19" s="40">
        <f>100*AK19/AK8</f>
        <v>0</v>
      </c>
      <c r="AQ19" s="48">
        <f t="shared" si="0"/>
        <v>0</v>
      </c>
      <c r="AR19" s="57">
        <v>90</v>
      </c>
    </row>
    <row r="20" spans="1:44" ht="12.75">
      <c r="A20" s="4" t="s">
        <v>23</v>
      </c>
      <c r="B20" s="37" t="s">
        <v>52</v>
      </c>
      <c r="C20" s="46">
        <v>80</v>
      </c>
      <c r="D20" s="52">
        <v>80</v>
      </c>
      <c r="E20" s="39"/>
      <c r="F20" s="46">
        <v>80</v>
      </c>
      <c r="G20" s="46"/>
      <c r="H20" s="46"/>
      <c r="I20" s="39"/>
      <c r="J20" s="46">
        <v>80</v>
      </c>
      <c r="K20" s="52">
        <v>80</v>
      </c>
      <c r="L20" s="39"/>
      <c r="M20" s="46"/>
      <c r="N20" s="46">
        <v>80</v>
      </c>
      <c r="O20" s="46">
        <v>80</v>
      </c>
      <c r="P20" s="39"/>
      <c r="Q20" s="46">
        <v>80</v>
      </c>
      <c r="R20" s="52">
        <v>40</v>
      </c>
      <c r="S20" s="39"/>
      <c r="T20" s="62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43">
        <v>30</v>
      </c>
      <c r="AI20" s="40">
        <v>9</v>
      </c>
      <c r="AJ20" s="40">
        <v>7</v>
      </c>
      <c r="AK20" s="47">
        <f>C20+F20+G20+H20+J20+M20+N20+O20+Q20</f>
        <v>480</v>
      </c>
      <c r="AL20" s="47"/>
      <c r="AM20" s="47">
        <v>4</v>
      </c>
      <c r="AN20" s="47">
        <f>D20+K20+R20</f>
        <v>200</v>
      </c>
      <c r="AO20" s="40"/>
      <c r="AP20" s="40">
        <f>100*AK20/AK8</f>
        <v>66.66666666666667</v>
      </c>
      <c r="AQ20" s="48">
        <f t="shared" si="0"/>
        <v>680</v>
      </c>
      <c r="AR20" s="57">
        <v>150</v>
      </c>
    </row>
    <row r="21" spans="1:44" ht="12.75">
      <c r="A21" s="4" t="s">
        <v>24</v>
      </c>
      <c r="B21" s="37" t="s">
        <v>47</v>
      </c>
      <c r="C21" s="46">
        <v>80</v>
      </c>
      <c r="D21" s="52">
        <v>55</v>
      </c>
      <c r="E21" s="39"/>
      <c r="F21" s="46">
        <v>80</v>
      </c>
      <c r="G21" s="46">
        <v>80</v>
      </c>
      <c r="H21" s="46">
        <v>80</v>
      </c>
      <c r="I21" s="39"/>
      <c r="J21" s="46">
        <v>80</v>
      </c>
      <c r="K21" s="52">
        <v>31</v>
      </c>
      <c r="L21" s="39"/>
      <c r="M21" s="46">
        <v>80</v>
      </c>
      <c r="N21" s="46">
        <v>80</v>
      </c>
      <c r="O21" s="46">
        <v>80</v>
      </c>
      <c r="P21" s="39"/>
      <c r="Q21" s="46">
        <v>80</v>
      </c>
      <c r="R21" s="52">
        <v>27</v>
      </c>
      <c r="S21" s="39"/>
      <c r="T21" s="62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3">
        <v>30</v>
      </c>
      <c r="AI21" s="40">
        <v>12</v>
      </c>
      <c r="AJ21" s="40">
        <v>9</v>
      </c>
      <c r="AK21" s="53">
        <f>C21+F21+G21+H21+J21+M21+N21+O21+Q21</f>
        <v>720</v>
      </c>
      <c r="AL21" s="47"/>
      <c r="AM21" s="47">
        <v>4</v>
      </c>
      <c r="AN21" s="47">
        <f>D21+K21+R21</f>
        <v>113</v>
      </c>
      <c r="AO21" s="40"/>
      <c r="AP21" s="40">
        <f>100*AK21/AK8</f>
        <v>100</v>
      </c>
      <c r="AQ21" s="48">
        <f t="shared" si="0"/>
        <v>833</v>
      </c>
      <c r="AR21" s="57">
        <v>150</v>
      </c>
    </row>
    <row r="22" spans="1:44" ht="12.75">
      <c r="A22" s="4" t="s">
        <v>25</v>
      </c>
      <c r="B22" s="37" t="s">
        <v>53</v>
      </c>
      <c r="C22" s="46">
        <v>80</v>
      </c>
      <c r="D22" s="52">
        <v>80</v>
      </c>
      <c r="E22" s="39"/>
      <c r="F22" s="46">
        <v>80</v>
      </c>
      <c r="G22" s="46">
        <v>80</v>
      </c>
      <c r="H22" s="46">
        <v>80</v>
      </c>
      <c r="I22" s="39"/>
      <c r="J22" s="46">
        <v>80</v>
      </c>
      <c r="K22" s="52">
        <v>80</v>
      </c>
      <c r="L22" s="39"/>
      <c r="M22" s="46">
        <v>80</v>
      </c>
      <c r="N22" s="46">
        <v>80</v>
      </c>
      <c r="O22" s="46">
        <v>80</v>
      </c>
      <c r="P22" s="39"/>
      <c r="Q22" s="46">
        <v>80</v>
      </c>
      <c r="R22" s="52">
        <v>0</v>
      </c>
      <c r="S22" s="39"/>
      <c r="T22" s="62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43">
        <v>30</v>
      </c>
      <c r="AI22" s="40">
        <v>12</v>
      </c>
      <c r="AJ22" s="40">
        <v>9</v>
      </c>
      <c r="AK22" s="53">
        <f>C22+F22+G22+H22+J22+M22+N22+O22+Q22</f>
        <v>720</v>
      </c>
      <c r="AL22" s="47"/>
      <c r="AM22" s="47">
        <v>4</v>
      </c>
      <c r="AN22" s="47">
        <f>D22+K22+R22</f>
        <v>160</v>
      </c>
      <c r="AO22" s="40"/>
      <c r="AP22" s="40">
        <f>100*AK22/AK8</f>
        <v>100</v>
      </c>
      <c r="AQ22" s="48">
        <f t="shared" si="0"/>
        <v>880</v>
      </c>
      <c r="AR22" s="57">
        <v>150</v>
      </c>
    </row>
    <row r="23" spans="1:44" ht="12.75">
      <c r="A23" s="4" t="s">
        <v>26</v>
      </c>
      <c r="B23" s="37" t="s">
        <v>48</v>
      </c>
      <c r="C23" s="46">
        <v>80</v>
      </c>
      <c r="D23" s="52">
        <v>80</v>
      </c>
      <c r="E23" s="39"/>
      <c r="F23" s="46"/>
      <c r="G23" s="46">
        <v>80</v>
      </c>
      <c r="H23" s="46">
        <v>80</v>
      </c>
      <c r="I23" s="39"/>
      <c r="J23" s="46">
        <v>80</v>
      </c>
      <c r="K23" s="52">
        <v>80</v>
      </c>
      <c r="L23" s="39"/>
      <c r="M23" s="46">
        <v>80</v>
      </c>
      <c r="N23" s="46">
        <v>80</v>
      </c>
      <c r="O23" s="46">
        <v>80</v>
      </c>
      <c r="P23" s="39"/>
      <c r="Q23" s="46">
        <v>80</v>
      </c>
      <c r="R23" s="52">
        <v>80</v>
      </c>
      <c r="S23" s="39"/>
      <c r="T23" s="62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43">
        <v>30</v>
      </c>
      <c r="AI23" s="40">
        <v>11</v>
      </c>
      <c r="AJ23" s="40">
        <v>8</v>
      </c>
      <c r="AK23" s="47">
        <f>C23+F23+G23+H23+J23+M23+N23+O23+Q23</f>
        <v>640</v>
      </c>
      <c r="AL23" s="47"/>
      <c r="AM23" s="47">
        <v>4</v>
      </c>
      <c r="AN23" s="47">
        <f>D23+K23+R23</f>
        <v>240</v>
      </c>
      <c r="AO23" s="54">
        <v>2</v>
      </c>
      <c r="AP23" s="40">
        <f>100*AK23/AK8</f>
        <v>88.88888888888889</v>
      </c>
      <c r="AQ23" s="48">
        <f t="shared" si="0"/>
        <v>880</v>
      </c>
      <c r="AR23" s="57">
        <v>150</v>
      </c>
    </row>
    <row r="24" spans="1:44" ht="12.75">
      <c r="A24" s="4" t="s">
        <v>27</v>
      </c>
      <c r="B24" s="37" t="s">
        <v>54</v>
      </c>
      <c r="C24" s="46">
        <v>80</v>
      </c>
      <c r="D24" s="52">
        <v>0</v>
      </c>
      <c r="E24" s="39"/>
      <c r="F24" s="46">
        <v>80</v>
      </c>
      <c r="G24" s="46">
        <v>80</v>
      </c>
      <c r="H24" s="46">
        <v>80</v>
      </c>
      <c r="I24" s="39"/>
      <c r="J24" s="46">
        <v>80</v>
      </c>
      <c r="K24" s="52">
        <v>0</v>
      </c>
      <c r="L24" s="39"/>
      <c r="M24" s="46">
        <v>80</v>
      </c>
      <c r="N24" s="46">
        <v>80</v>
      </c>
      <c r="O24" s="46">
        <v>80</v>
      </c>
      <c r="P24" s="39"/>
      <c r="Q24" s="46">
        <v>80</v>
      </c>
      <c r="R24" s="52">
        <v>80</v>
      </c>
      <c r="S24" s="39"/>
      <c r="T24" s="62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43">
        <v>30</v>
      </c>
      <c r="AI24" s="40">
        <v>12</v>
      </c>
      <c r="AJ24" s="40">
        <v>9</v>
      </c>
      <c r="AK24" s="53">
        <f>C24+F24+G24+H24+J24+M24+N24+O24+Q24</f>
        <v>720</v>
      </c>
      <c r="AL24" s="47"/>
      <c r="AM24" s="47">
        <v>4</v>
      </c>
      <c r="AN24" s="47">
        <f>D24+K24+R24</f>
        <v>80</v>
      </c>
      <c r="AO24" s="40"/>
      <c r="AP24" s="40">
        <f>100*AK24/AK8</f>
        <v>100</v>
      </c>
      <c r="AQ24" s="48">
        <f t="shared" si="0"/>
        <v>800</v>
      </c>
      <c r="AR24" s="57">
        <v>150</v>
      </c>
    </row>
    <row r="25" spans="1:44" ht="12.75">
      <c r="A25" s="4" t="s">
        <v>28</v>
      </c>
      <c r="B25" s="37" t="s">
        <v>55</v>
      </c>
      <c r="C25" s="46"/>
      <c r="D25" s="52"/>
      <c r="E25" s="39"/>
      <c r="F25" s="46"/>
      <c r="G25" s="46"/>
      <c r="H25" s="46">
        <v>80</v>
      </c>
      <c r="I25" s="39"/>
      <c r="J25" s="46"/>
      <c r="K25" s="52"/>
      <c r="L25" s="39"/>
      <c r="M25" s="46">
        <v>80</v>
      </c>
      <c r="N25" s="46">
        <v>80</v>
      </c>
      <c r="O25" s="46">
        <v>80</v>
      </c>
      <c r="P25" s="39"/>
      <c r="Q25" s="46">
        <v>80</v>
      </c>
      <c r="R25" s="52">
        <v>53</v>
      </c>
      <c r="S25" s="39"/>
      <c r="T25" s="62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3">
        <v>30</v>
      </c>
      <c r="AI25" s="40">
        <v>6</v>
      </c>
      <c r="AJ25" s="40">
        <v>5</v>
      </c>
      <c r="AK25" s="47">
        <f>C25+F25+G25+H25+J25+M25+N25+O25+Q25</f>
        <v>400</v>
      </c>
      <c r="AL25" s="47"/>
      <c r="AM25" s="47">
        <v>3</v>
      </c>
      <c r="AN25" s="47">
        <f>D25+K25+R25</f>
        <v>53</v>
      </c>
      <c r="AO25" s="40"/>
      <c r="AP25" s="40">
        <f>100*AK25/AK8</f>
        <v>55.55555555555556</v>
      </c>
      <c r="AQ25" s="48">
        <f t="shared" si="0"/>
        <v>453</v>
      </c>
      <c r="AR25" s="57">
        <v>120</v>
      </c>
    </row>
    <row r="26" spans="1:44" ht="12.75">
      <c r="A26" s="4" t="s">
        <v>29</v>
      </c>
      <c r="B26" s="37" t="s">
        <v>56</v>
      </c>
      <c r="C26" s="46"/>
      <c r="D26" s="52"/>
      <c r="E26" s="39"/>
      <c r="F26" s="46">
        <v>80</v>
      </c>
      <c r="G26" s="46">
        <v>80</v>
      </c>
      <c r="H26" s="46"/>
      <c r="I26" s="39"/>
      <c r="J26" s="46">
        <v>80</v>
      </c>
      <c r="K26" s="52"/>
      <c r="L26" s="39"/>
      <c r="M26" s="46">
        <v>80</v>
      </c>
      <c r="N26" s="46">
        <v>80</v>
      </c>
      <c r="O26" s="46">
        <v>80</v>
      </c>
      <c r="P26" s="39"/>
      <c r="Q26" s="46">
        <v>80</v>
      </c>
      <c r="R26" s="52">
        <v>53</v>
      </c>
      <c r="S26" s="39"/>
      <c r="T26" s="62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43">
        <v>30</v>
      </c>
      <c r="AI26" s="40">
        <v>8</v>
      </c>
      <c r="AJ26" s="40">
        <v>7</v>
      </c>
      <c r="AK26" s="47">
        <f>C26+F26+G26+H26+J26+M26+N26+O26+Q26</f>
        <v>560</v>
      </c>
      <c r="AL26" s="47"/>
      <c r="AM26" s="47">
        <v>1</v>
      </c>
      <c r="AN26" s="47">
        <f>D26+K26+R26</f>
        <v>53</v>
      </c>
      <c r="AO26" s="40"/>
      <c r="AP26" s="40">
        <f>100*AK26/AK8</f>
        <v>77.77777777777777</v>
      </c>
      <c r="AQ26" s="48">
        <f t="shared" si="0"/>
        <v>613</v>
      </c>
      <c r="AR26" s="57">
        <v>90</v>
      </c>
    </row>
    <row r="27" spans="1:44" ht="12.75">
      <c r="A27" s="4" t="s">
        <v>30</v>
      </c>
      <c r="B27" s="37"/>
      <c r="C27" s="41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5"/>
      <c r="U27" s="39"/>
      <c r="V27" s="45"/>
      <c r="W27" s="45"/>
      <c r="X27" s="39"/>
      <c r="Y27" s="39"/>
      <c r="Z27" s="39"/>
      <c r="AA27" s="39"/>
      <c r="AB27" s="39"/>
      <c r="AC27" s="45"/>
      <c r="AD27" s="39"/>
      <c r="AE27" s="39"/>
      <c r="AF27" s="39"/>
      <c r="AG27" s="39"/>
      <c r="AH27" s="43"/>
      <c r="AI27" s="40"/>
      <c r="AJ27" s="40"/>
      <c r="AK27" s="47"/>
      <c r="AL27" s="40"/>
      <c r="AM27" s="40"/>
      <c r="AN27" s="47"/>
      <c r="AO27" s="40"/>
      <c r="AP27" s="40"/>
      <c r="AQ27" s="48"/>
      <c r="AR27" s="20"/>
    </row>
    <row r="28" spans="1:44" ht="12.75">
      <c r="A28" s="4">
        <v>20</v>
      </c>
      <c r="B28" s="37"/>
      <c r="C28" s="41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5"/>
      <c r="U28" s="39"/>
      <c r="V28" s="45"/>
      <c r="W28" s="45"/>
      <c r="X28" s="39"/>
      <c r="Y28" s="39"/>
      <c r="Z28" s="39"/>
      <c r="AA28" s="39"/>
      <c r="AB28" s="39"/>
      <c r="AC28" s="45"/>
      <c r="AD28" s="39"/>
      <c r="AE28" s="39"/>
      <c r="AF28" s="39"/>
      <c r="AG28" s="39"/>
      <c r="AH28" s="43"/>
      <c r="AI28" s="40"/>
      <c r="AJ28" s="40"/>
      <c r="AK28" s="47"/>
      <c r="AL28" s="40"/>
      <c r="AM28" s="40"/>
      <c r="AN28" s="47"/>
      <c r="AO28" s="40"/>
      <c r="AP28" s="40"/>
      <c r="AQ28" s="48"/>
      <c r="AR28" s="20"/>
    </row>
    <row r="29" spans="1:44" ht="12.75">
      <c r="A29" s="4">
        <v>21</v>
      </c>
      <c r="B29" s="37"/>
      <c r="C29" s="41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5"/>
      <c r="U29" s="39"/>
      <c r="V29" s="45"/>
      <c r="W29" s="45"/>
      <c r="X29" s="39"/>
      <c r="Y29" s="39"/>
      <c r="Z29" s="39"/>
      <c r="AA29" s="39"/>
      <c r="AB29" s="39"/>
      <c r="AC29" s="45"/>
      <c r="AD29" s="39"/>
      <c r="AE29" s="39"/>
      <c r="AF29" s="39"/>
      <c r="AG29" s="39"/>
      <c r="AH29" s="43"/>
      <c r="AI29" s="40"/>
      <c r="AJ29" s="40"/>
      <c r="AK29" s="47"/>
      <c r="AL29" s="40"/>
      <c r="AM29" s="40"/>
      <c r="AN29" s="47"/>
      <c r="AO29" s="40"/>
      <c r="AP29" s="40"/>
      <c r="AQ29" s="48"/>
      <c r="AR29" s="20"/>
    </row>
    <row r="30" spans="1:44" ht="12.75">
      <c r="A30" s="4">
        <v>22</v>
      </c>
      <c r="B30" s="37"/>
      <c r="C30" s="41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43"/>
      <c r="AI30" s="40"/>
      <c r="AJ30" s="40"/>
      <c r="AK30" s="47"/>
      <c r="AL30" s="40"/>
      <c r="AM30" s="40"/>
      <c r="AN30" s="47"/>
      <c r="AO30" s="40"/>
      <c r="AP30" s="40"/>
      <c r="AQ30" s="48"/>
      <c r="AR30" s="20"/>
    </row>
    <row r="31" spans="1:44" ht="12.75">
      <c r="A31" s="4">
        <v>23</v>
      </c>
      <c r="B31" s="41"/>
      <c r="C31" s="41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40"/>
      <c r="Y31" s="39"/>
      <c r="Z31" s="39"/>
      <c r="AA31" s="39"/>
      <c r="AB31" s="39"/>
      <c r="AC31" s="39"/>
      <c r="AD31" s="39"/>
      <c r="AE31" s="40"/>
      <c r="AF31" s="39"/>
      <c r="AG31" s="40"/>
      <c r="AH31" s="43"/>
      <c r="AI31" s="40"/>
      <c r="AJ31" s="40"/>
      <c r="AK31" s="40"/>
      <c r="AL31" s="40"/>
      <c r="AM31" s="40"/>
      <c r="AN31" s="40"/>
      <c r="AO31" s="40"/>
      <c r="AP31" s="40"/>
      <c r="AQ31" s="44"/>
      <c r="AR31" s="20"/>
    </row>
    <row r="32" spans="1:44" ht="12.75">
      <c r="A32" s="4">
        <v>24</v>
      </c>
      <c r="B32" s="41"/>
      <c r="C32" s="41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  <c r="R32" s="39"/>
      <c r="S32" s="39"/>
      <c r="T32" s="39"/>
      <c r="U32" s="39"/>
      <c r="V32" s="40"/>
      <c r="W32" s="39"/>
      <c r="X32" s="40"/>
      <c r="Y32" s="39"/>
      <c r="Z32" s="39"/>
      <c r="AA32" s="39"/>
      <c r="AB32" s="39"/>
      <c r="AC32" s="39"/>
      <c r="AD32" s="39"/>
      <c r="AE32" s="40"/>
      <c r="AF32" s="39"/>
      <c r="AG32" s="40"/>
      <c r="AH32" s="43"/>
      <c r="AI32" s="40"/>
      <c r="AJ32" s="40"/>
      <c r="AK32" s="40"/>
      <c r="AL32" s="40"/>
      <c r="AM32" s="40"/>
      <c r="AN32" s="40"/>
      <c r="AO32" s="40"/>
      <c r="AP32" s="40"/>
      <c r="AQ32" s="44"/>
      <c r="AR32" s="20"/>
    </row>
    <row r="33" spans="1:44" ht="12.75">
      <c r="A33" s="4">
        <v>25</v>
      </c>
      <c r="B33" s="41"/>
      <c r="C33" s="41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0"/>
      <c r="R33" s="39"/>
      <c r="S33" s="39"/>
      <c r="T33" s="39"/>
      <c r="U33" s="39"/>
      <c r="V33" s="40"/>
      <c r="W33" s="39"/>
      <c r="X33" s="40"/>
      <c r="Y33" s="39"/>
      <c r="Z33" s="39"/>
      <c r="AA33" s="39"/>
      <c r="AB33" s="39"/>
      <c r="AC33" s="39"/>
      <c r="AD33" s="39"/>
      <c r="AE33" s="40"/>
      <c r="AF33" s="39"/>
      <c r="AG33" s="40"/>
      <c r="AH33" s="43"/>
      <c r="AI33" s="40"/>
      <c r="AJ33" s="40"/>
      <c r="AK33" s="40"/>
      <c r="AL33" s="40"/>
      <c r="AM33" s="40"/>
      <c r="AN33" s="40"/>
      <c r="AO33" s="40"/>
      <c r="AP33" s="40"/>
      <c r="AQ33" s="44"/>
      <c r="AR33" s="20"/>
    </row>
    <row r="34" spans="1:44" ht="12.75">
      <c r="A34" s="4" t="s">
        <v>31</v>
      </c>
      <c r="B34" s="37"/>
      <c r="C34" s="41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  <c r="R34" s="39"/>
      <c r="S34" s="39"/>
      <c r="T34" s="39"/>
      <c r="U34" s="39"/>
      <c r="V34" s="40"/>
      <c r="W34" s="39"/>
      <c r="X34" s="40"/>
      <c r="Y34" s="39"/>
      <c r="Z34" s="39"/>
      <c r="AA34" s="39"/>
      <c r="AB34" s="39"/>
      <c r="AC34" s="39"/>
      <c r="AD34" s="39"/>
      <c r="AE34" s="40"/>
      <c r="AF34" s="39"/>
      <c r="AG34" s="40"/>
      <c r="AH34" s="18"/>
      <c r="AI34" s="17"/>
      <c r="AJ34" s="17"/>
      <c r="AK34" s="17"/>
      <c r="AL34" s="17"/>
      <c r="AM34" s="17"/>
      <c r="AN34" s="17"/>
      <c r="AO34" s="17"/>
      <c r="AP34" s="17"/>
      <c r="AQ34" s="19"/>
      <c r="AR34" s="20"/>
    </row>
    <row r="35" spans="1:44" ht="12.75">
      <c r="A35" s="4" t="s">
        <v>36</v>
      </c>
      <c r="B35" s="37"/>
      <c r="C35" s="41"/>
      <c r="D35" s="39"/>
      <c r="E35" s="39"/>
      <c r="F35" s="40"/>
      <c r="G35" s="39"/>
      <c r="H35" s="40"/>
      <c r="I35" s="39"/>
      <c r="J35" s="40"/>
      <c r="K35" s="39"/>
      <c r="L35" s="39"/>
      <c r="M35" s="39"/>
      <c r="N35" s="39"/>
      <c r="O35" s="39"/>
      <c r="P35" s="40"/>
      <c r="Q35" s="40"/>
      <c r="R35" s="39"/>
      <c r="S35" s="40"/>
      <c r="T35" s="40"/>
      <c r="U35" s="39"/>
      <c r="V35" s="40"/>
      <c r="W35" s="39"/>
      <c r="X35" s="40"/>
      <c r="Y35" s="39"/>
      <c r="Z35" s="40"/>
      <c r="AA35" s="39"/>
      <c r="AB35" s="39"/>
      <c r="AC35" s="39"/>
      <c r="AD35" s="40"/>
      <c r="AE35" s="40"/>
      <c r="AF35" s="39"/>
      <c r="AG35" s="40"/>
      <c r="AH35" s="18"/>
      <c r="AI35" s="17"/>
      <c r="AJ35" s="17"/>
      <c r="AK35" s="17"/>
      <c r="AL35" s="17"/>
      <c r="AM35" s="17"/>
      <c r="AN35" s="17"/>
      <c r="AO35" s="17"/>
      <c r="AP35" s="17"/>
      <c r="AQ35" s="19"/>
      <c r="AR35" s="20"/>
    </row>
    <row r="36" spans="1:44" ht="12.75">
      <c r="A36" s="4" t="s">
        <v>37</v>
      </c>
      <c r="B36" s="37"/>
      <c r="C36" s="41"/>
      <c r="D36" s="39"/>
      <c r="E36" s="39"/>
      <c r="F36" s="40"/>
      <c r="G36" s="39"/>
      <c r="H36" s="40"/>
      <c r="I36" s="39"/>
      <c r="J36" s="40"/>
      <c r="K36" s="39"/>
      <c r="L36" s="39"/>
      <c r="M36" s="39"/>
      <c r="N36" s="39"/>
      <c r="O36" s="39"/>
      <c r="P36" s="40"/>
      <c r="Q36" s="40"/>
      <c r="R36" s="39"/>
      <c r="S36" s="40"/>
      <c r="T36" s="40"/>
      <c r="U36" s="39"/>
      <c r="V36" s="40"/>
      <c r="W36" s="39"/>
      <c r="X36" s="40"/>
      <c r="Y36" s="39"/>
      <c r="Z36" s="40"/>
      <c r="AA36" s="39"/>
      <c r="AB36" s="39"/>
      <c r="AC36" s="39"/>
      <c r="AD36" s="40"/>
      <c r="AE36" s="40"/>
      <c r="AF36" s="39"/>
      <c r="AG36" s="17"/>
      <c r="AH36" s="18"/>
      <c r="AI36" s="17"/>
      <c r="AJ36" s="17"/>
      <c r="AK36" s="17"/>
      <c r="AL36" s="17"/>
      <c r="AM36" s="17"/>
      <c r="AN36" s="17"/>
      <c r="AO36" s="17"/>
      <c r="AP36" s="17"/>
      <c r="AQ36" s="19"/>
      <c r="AR36" s="20"/>
    </row>
    <row r="37" spans="1:44" ht="12.75">
      <c r="A37" s="4" t="s">
        <v>32</v>
      </c>
      <c r="B37" s="32"/>
      <c r="C37" s="5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7"/>
      <c r="O37" s="17"/>
      <c r="P37" s="17"/>
      <c r="Q37" s="17"/>
      <c r="R37" s="17"/>
      <c r="S37" s="21"/>
      <c r="T37" s="21"/>
      <c r="U37" s="21"/>
      <c r="V37" s="21"/>
      <c r="W37" s="17"/>
      <c r="X37" s="21"/>
      <c r="Y37" s="17"/>
      <c r="Z37" s="21"/>
      <c r="AA37" s="21"/>
      <c r="AB37" s="21"/>
      <c r="AC37" s="21"/>
      <c r="AD37" s="21"/>
      <c r="AE37" s="21"/>
      <c r="AF37" s="21"/>
      <c r="AG37" s="21"/>
      <c r="AH37" s="22"/>
      <c r="AI37" s="21"/>
      <c r="AJ37" s="21"/>
      <c r="AK37" s="21"/>
      <c r="AL37" s="21"/>
      <c r="AM37" s="21"/>
      <c r="AN37" s="21"/>
      <c r="AO37" s="21"/>
      <c r="AP37" s="21"/>
      <c r="AQ37" s="23"/>
      <c r="AR37" s="24"/>
    </row>
    <row r="38" spans="1:44" ht="12.75">
      <c r="A38" s="4" t="s">
        <v>33</v>
      </c>
      <c r="B38" s="31"/>
      <c r="C38" s="29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2"/>
      <c r="AI38" s="21"/>
      <c r="AJ38" s="21"/>
      <c r="AK38" s="21"/>
      <c r="AL38" s="21"/>
      <c r="AM38" s="21"/>
      <c r="AN38" s="21"/>
      <c r="AO38" s="21"/>
      <c r="AP38" s="21"/>
      <c r="AQ38" s="23"/>
      <c r="AR38" s="24"/>
    </row>
    <row r="39" spans="1:44" ht="13.5" thickBot="1">
      <c r="A39" s="6" t="s">
        <v>34</v>
      </c>
      <c r="B39" s="33"/>
      <c r="C39" s="7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6"/>
      <c r="AI39" s="25"/>
      <c r="AJ39" s="25"/>
      <c r="AK39" s="25"/>
      <c r="AL39" s="25"/>
      <c r="AM39" s="25"/>
      <c r="AN39" s="25"/>
      <c r="AO39" s="25"/>
      <c r="AP39" s="25"/>
      <c r="AQ39" s="27"/>
      <c r="AR39" s="28"/>
    </row>
    <row r="40" ht="13.5" thickTop="1"/>
    <row r="42" ht="12.75">
      <c r="B42" t="s">
        <v>57</v>
      </c>
    </row>
    <row r="44" ht="12.75">
      <c r="B44" s="51" t="s">
        <v>59</v>
      </c>
    </row>
    <row r="45" ht="12.75">
      <c r="B45" s="51"/>
    </row>
    <row r="46" ht="12.75">
      <c r="B46" s="51" t="s">
        <v>60</v>
      </c>
    </row>
    <row r="47" ht="12.75">
      <c r="B47" s="51"/>
    </row>
    <row r="48" ht="12.75">
      <c r="B48" s="51" t="s">
        <v>61</v>
      </c>
    </row>
    <row r="49" ht="12.75">
      <c r="B49" s="51"/>
    </row>
    <row r="50" ht="12.75">
      <c r="B50" s="51" t="s">
        <v>62</v>
      </c>
    </row>
    <row r="52" ht="12.75">
      <c r="B52" t="s">
        <v>63</v>
      </c>
    </row>
  </sheetData>
  <sheetProtection/>
  <mergeCells count="2">
    <mergeCell ref="AL6:AM6"/>
    <mergeCell ref="A7:B7"/>
  </mergeCells>
  <printOptions/>
  <pageMargins left="0.84" right="0.2" top="0.7" bottom="0.52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 textilné.</dc:creator>
  <cp:keywords/>
  <dc:description/>
  <cp:lastModifiedBy>Miroslav Latiak</cp:lastModifiedBy>
  <cp:lastPrinted>2005-08-02T10:27:22Z</cp:lastPrinted>
  <dcterms:created xsi:type="dcterms:W3CDTF">2003-09-08T06:29:36Z</dcterms:created>
  <dcterms:modified xsi:type="dcterms:W3CDTF">2018-06-17T16:17:47Z</dcterms:modified>
  <cp:category/>
  <cp:version/>
  <cp:contentType/>
  <cp:contentStatus/>
</cp:coreProperties>
</file>